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reali\Desktop\New Draw Forms\"/>
    </mc:Choice>
  </mc:AlternateContent>
  <xr:revisionPtr revIDLastSave="0" documentId="13_ncr:1_{90276E57-6CF7-4DE0-9EE0-54C899140D43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Draw 1-5" sheetId="2" r:id="rId1"/>
  </sheets>
  <definedNames>
    <definedName name="_xlnm.Print_Area" localSheetId="0">'Draw 1-5'!$B$1:$O$35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0" i="2" l="1"/>
  <c r="M10" i="2"/>
  <c r="O10" i="2"/>
  <c r="K11" i="2"/>
  <c r="M11" i="2"/>
  <c r="O11" i="2"/>
  <c r="K12" i="2"/>
  <c r="M12" i="2"/>
  <c r="O12" i="2"/>
  <c r="K13" i="2"/>
  <c r="M13" i="2"/>
  <c r="O13" i="2"/>
  <c r="K14" i="2"/>
  <c r="M14" i="2"/>
  <c r="O14" i="2"/>
  <c r="K15" i="2"/>
  <c r="M15" i="2"/>
  <c r="O15" i="2"/>
  <c r="K16" i="2"/>
  <c r="M16" i="2"/>
  <c r="O16" i="2"/>
  <c r="K17" i="2"/>
  <c r="M17" i="2"/>
  <c r="O17" i="2"/>
  <c r="K18" i="2"/>
  <c r="M18" i="2"/>
  <c r="O18" i="2"/>
  <c r="K19" i="2"/>
  <c r="M19" i="2"/>
  <c r="O19" i="2"/>
  <c r="K20" i="2"/>
  <c r="M20" i="2"/>
  <c r="O20" i="2"/>
  <c r="K21" i="2"/>
  <c r="M21" i="2"/>
  <c r="O21" i="2"/>
  <c r="K22" i="2"/>
  <c r="M22" i="2"/>
  <c r="O22" i="2"/>
  <c r="K23" i="2"/>
  <c r="M23" i="2"/>
  <c r="O23" i="2"/>
  <c r="K24" i="2"/>
  <c r="M24" i="2"/>
  <c r="O24" i="2"/>
  <c r="K25" i="2"/>
  <c r="M25" i="2"/>
  <c r="O25" i="2"/>
  <c r="K26" i="2"/>
  <c r="M26" i="2"/>
  <c r="O26" i="2"/>
  <c r="K27" i="2"/>
  <c r="M27" i="2"/>
  <c r="O27" i="2"/>
  <c r="K28" i="2"/>
  <c r="M28" i="2"/>
  <c r="O28" i="2"/>
  <c r="K29" i="2"/>
  <c r="M29" i="2"/>
  <c r="O29" i="2"/>
  <c r="K30" i="2"/>
  <c r="M30" i="2"/>
  <c r="O30" i="2"/>
  <c r="J31" i="2"/>
  <c r="K31" i="2" s="1"/>
  <c r="L31" i="2"/>
  <c r="M31" i="2" s="1"/>
  <c r="N31" i="2"/>
  <c r="O31" i="2" s="1"/>
  <c r="D31" i="2" l="1"/>
  <c r="H31" i="2" l="1"/>
  <c r="I31" i="2" s="1"/>
  <c r="F31" i="2"/>
  <c r="G31" i="2" s="1"/>
  <c r="I30" i="2"/>
  <c r="G30" i="2"/>
  <c r="E30" i="2"/>
  <c r="I29" i="2"/>
  <c r="G29" i="2"/>
  <c r="E29" i="2"/>
  <c r="I28" i="2"/>
  <c r="G28" i="2"/>
  <c r="E28" i="2"/>
  <c r="I27" i="2"/>
  <c r="G27" i="2"/>
  <c r="E27" i="2"/>
  <c r="I26" i="2"/>
  <c r="G26" i="2"/>
  <c r="E26" i="2"/>
  <c r="I25" i="2"/>
  <c r="G25" i="2"/>
  <c r="E25" i="2"/>
  <c r="I24" i="2"/>
  <c r="G24" i="2"/>
  <c r="E24" i="2"/>
  <c r="I23" i="2"/>
  <c r="G23" i="2"/>
  <c r="E23" i="2"/>
  <c r="I22" i="2"/>
  <c r="G22" i="2"/>
  <c r="E22" i="2"/>
  <c r="I21" i="2"/>
  <c r="G21" i="2"/>
  <c r="E21" i="2"/>
  <c r="I20" i="2"/>
  <c r="G20" i="2"/>
  <c r="E20" i="2"/>
  <c r="I19" i="2"/>
  <c r="G19" i="2"/>
  <c r="E19" i="2"/>
  <c r="I18" i="2"/>
  <c r="G18" i="2"/>
  <c r="E18" i="2"/>
  <c r="I17" i="2"/>
  <c r="G17" i="2"/>
  <c r="E17" i="2"/>
  <c r="I16" i="2"/>
  <c r="G16" i="2"/>
  <c r="E16" i="2"/>
  <c r="I15" i="2"/>
  <c r="G15" i="2"/>
  <c r="E15" i="2"/>
  <c r="I14" i="2"/>
  <c r="G14" i="2"/>
  <c r="E14" i="2"/>
  <c r="I13" i="2"/>
  <c r="G13" i="2"/>
  <c r="E13" i="2"/>
  <c r="I12" i="2"/>
  <c r="G12" i="2"/>
  <c r="E12" i="2"/>
  <c r="I11" i="2"/>
  <c r="G11" i="2"/>
  <c r="E11" i="2"/>
  <c r="I10" i="2"/>
  <c r="G10" i="2"/>
  <c r="E10" i="2"/>
  <c r="E31" i="2" l="1"/>
  <c r="D34" i="2"/>
  <c r="J34" i="2" l="1"/>
  <c r="L34" i="2"/>
  <c r="N34" i="2"/>
  <c r="F34" i="2"/>
  <c r="H34" i="2"/>
</calcChain>
</file>

<file path=xl/sharedStrings.xml><?xml version="1.0" encoding="utf-8"?>
<sst xmlns="http://schemas.openxmlformats.org/spreadsheetml/2006/main" count="66" uniqueCount="62">
  <si>
    <t xml:space="preserve">Total Cost : </t>
  </si>
  <si>
    <t xml:space="preserve">Property Sqft : </t>
  </si>
  <si>
    <t xml:space="preserve">Price Per Sqft : </t>
  </si>
  <si>
    <t>Allocation Of Job Progress</t>
  </si>
  <si>
    <t>*REQUIRED DETAILED DESCRIPTION*</t>
  </si>
  <si>
    <t>Insulation</t>
  </si>
  <si>
    <t>Countertops</t>
  </si>
  <si>
    <t>TOTAL</t>
  </si>
  <si>
    <t>SUBTOTAL</t>
  </si>
  <si>
    <t>Undisbursed Balance</t>
  </si>
  <si>
    <t>Draw Request 1</t>
  </si>
  <si>
    <t>% Complete</t>
  </si>
  <si>
    <t>Draw Request 2</t>
  </si>
  <si>
    <t>Draw Request 3</t>
  </si>
  <si>
    <t>Draw Request 4</t>
  </si>
  <si>
    <t>Draw Request 5</t>
  </si>
  <si>
    <r>
      <t>*</t>
    </r>
    <r>
      <rPr>
        <b/>
        <u/>
        <sz val="11"/>
        <color theme="1"/>
        <rFont val="Calibri Light"/>
        <family val="2"/>
      </rPr>
      <t>REQUIRED*</t>
    </r>
    <r>
      <rPr>
        <b/>
        <sz val="11"/>
        <color theme="1"/>
        <rFont val="Calibri Light"/>
        <family val="2"/>
      </rPr>
      <t xml:space="preserve"> Original Costs</t>
    </r>
  </si>
  <si>
    <t>Demo-</t>
  </si>
  <si>
    <t>• Kitchen Wall, • Flooring,• Trim,• Cabinets,• Counter Tops,• Appliance Removal,• Bathroom Counter Tops and Cabinets,• Bathroom Fixtures, Sinks, Toilets, Tub,• Landscape Clean up,• Garbage/trash Clean out,• Chimney</t>
  </si>
  <si>
    <t>Egress</t>
  </si>
  <si>
    <t>Windows/Openings</t>
  </si>
  <si>
    <t>Roof</t>
  </si>
  <si>
    <t>Siding</t>
  </si>
  <si>
    <t>Exterior Paint</t>
  </si>
  <si>
    <t xml:space="preserve">Framing </t>
  </si>
  <si>
    <t>Electrical Repairs/Lighting</t>
  </si>
  <si>
    <t>Plumbing</t>
  </si>
  <si>
    <t>Drywall</t>
  </si>
  <si>
    <t>Trim</t>
  </si>
  <si>
    <t>Hardwood</t>
  </si>
  <si>
    <t>Interior Paint</t>
  </si>
  <si>
    <t>Hardware</t>
  </si>
  <si>
    <t>Tile</t>
  </si>
  <si>
    <t>Cabinets</t>
  </si>
  <si>
    <t>Appliances</t>
  </si>
  <si>
    <t>Landscaping</t>
  </si>
  <si>
    <t>Cleaning</t>
  </si>
  <si>
    <t>• Construction cleanup, • Final cleaning, • Touch-up</t>
  </si>
  <si>
    <t>• Clean-up, • Bark,• Shrubs</t>
  </si>
  <si>
    <t>• Installed,• Materials Included,• Granite/ Quartz,• Sink</t>
  </si>
  <si>
    <t>• Stainless• No Fridge,• Installed</t>
  </si>
  <si>
    <t xml:space="preserve">• New Kitchen Cabinets, • New Bathroom Cabinets,,• Mill / Finish,• Molding
</t>
  </si>
  <si>
    <t>• Kitchen Back-splash,• Bathroom Floors,• Materials</t>
  </si>
  <si>
    <t>• Doors, • Hinges,• Pulls,• Bath / Kitchen,• Closet / Coat</t>
  </si>
  <si>
    <t>• Ceiling Flat White, • Walls,• Trim/Doors Gloss White</t>
  </si>
  <si>
    <t>• All new Texture / Orange Peel• Mud/Tape/Prep</t>
  </si>
  <si>
    <t>• Insulation through the house on new wall/attic• Basement Walls and Ceilings</t>
  </si>
  <si>
    <t>• Repairs, • Fixtures• Rough in new full bath, • 2 toilets, Pedestal, Vanity, Full Shower, • Trim out</t>
  </si>
  <si>
    <t>• 17 openings• New windows throughout(exc. garage)• New Doors / Exterior</t>
  </si>
  <si>
    <t>• Repairs/chimney• Certification post repairs</t>
  </si>
  <si>
    <t>• North and east side install to match existing• South and west side to finish existing,• Repairs/prep• Hardi, Cedar, Corner board</t>
  </si>
  <si>
    <t>• Prep/Caulk Siding• Full Pressure Wash,• 3 Color Paint Combination• Latex</t>
  </si>
  <si>
    <t>• Post &amp; Beam (glulam/4x4)• Kitchen Pony Wall,• Finished Basement, Bedroom, Hall Bath, Storage, Utility• Repairs</t>
  </si>
  <si>
    <t>•New panel• Repairs Upstairs• Plates / Cover,• Switches / Plugs•Home Runs basement,• Rough in• Cadet Heaters 6 (4 up, 2 down)</t>
  </si>
  <si>
    <t>• Baseboards• Window Trim,• Finish Molding• All new doors</t>
  </si>
  <si>
    <t>• Vapor Barrier• Engineered Hardwood,• Transitions</t>
  </si>
  <si>
    <t xml:space="preserve">Borrower: </t>
  </si>
  <si>
    <t xml:space="preserve">Loan #: </t>
  </si>
  <si>
    <t xml:space="preserve">Property Address: </t>
  </si>
  <si>
    <t>General Contractor:</t>
  </si>
  <si>
    <t xml:space="preserve">Phone: </t>
  </si>
  <si>
    <t xml:space="preserve"> BUDGET AND NARRATIVE SCOPE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</si>
</sst>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0.0000"/>
    <numFmt numFmtId="165" formatCode="[&lt;=9999999]###\-####;\(###\)\ ###\-####"/>
    <numFmt numFmtId="166" formatCode="0.0000%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 Light"/>
      <family val="2"/>
    </font>
    <font>
      <sz val="11"/>
      <color theme="1"/>
      <name val="Calibri Light"/>
      <family val="2"/>
    </font>
    <font>
      <b/>
      <sz val="14"/>
      <color theme="1"/>
      <name val="Calibri Light"/>
      <family val="2"/>
    </font>
    <font>
      <b/>
      <sz val="18"/>
      <color theme="1"/>
      <name val="Calibri Light"/>
      <family val="2"/>
    </font>
    <font>
      <b/>
      <sz val="24"/>
      <color theme="1"/>
      <name val="Calibri Light"/>
      <family val="2"/>
    </font>
    <font>
      <b/>
      <u/>
      <sz val="18"/>
      <color theme="1"/>
      <name val="Calibri Light"/>
      <family val="2"/>
    </font>
    <font>
      <b/>
      <u/>
      <sz val="11"/>
      <color theme="1"/>
      <name val="Calibri Light"/>
      <family val="2"/>
    </font>
    <font>
      <sz val="16"/>
      <color theme="1"/>
      <name val="Calibri Light"/>
      <family val="2"/>
    </font>
    <font>
      <sz val="8"/>
      <color theme="1"/>
      <name val="Calibri Light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2" borderId="4" xfId="0" applyFont="1" applyFill="1" applyBorder="1" applyAlignment="1" applyProtection="1">
      <alignment horizontal="left" vertical="center"/>
    </xf>
    <xf numFmtId="0" fontId="2" fillId="2" borderId="5" xfId="0" applyFont="1" applyFill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/>
    </xf>
    <xf numFmtId="0" fontId="3" fillId="0" borderId="5" xfId="0" applyFont="1" applyBorder="1" applyProtection="1"/>
    <xf numFmtId="0" fontId="3" fillId="3" borderId="5" xfId="0" applyFont="1" applyFill="1" applyBorder="1" applyAlignment="1" applyProtection="1">
      <alignment horizontal="center" wrapText="1"/>
      <protection locked="0"/>
    </xf>
    <xf numFmtId="44" fontId="3" fillId="3" borderId="5" xfId="1" applyFont="1" applyFill="1" applyBorder="1" applyProtection="1">
      <protection locked="0"/>
    </xf>
    <xf numFmtId="0" fontId="3" fillId="3" borderId="1" xfId="0" applyFont="1" applyFill="1" applyBorder="1" applyAlignment="1" applyProtection="1">
      <alignment horizontal="center" wrapText="1"/>
      <protection locked="0"/>
    </xf>
    <xf numFmtId="44" fontId="3" fillId="3" borderId="1" xfId="1" applyFont="1" applyFill="1" applyBorder="1" applyProtection="1">
      <protection locked="0"/>
    </xf>
    <xf numFmtId="0" fontId="3" fillId="0" borderId="0" xfId="0" applyFont="1" applyProtection="1"/>
    <xf numFmtId="0" fontId="2" fillId="2" borderId="3" xfId="0" applyFont="1" applyFill="1" applyBorder="1" applyProtection="1"/>
    <xf numFmtId="0" fontId="2" fillId="2" borderId="5" xfId="0" applyFont="1" applyFill="1" applyBorder="1" applyAlignment="1" applyProtection="1">
      <alignment horizontal="left" wrapText="1"/>
    </xf>
    <xf numFmtId="44" fontId="2" fillId="2" borderId="7" xfId="1" applyFont="1" applyFill="1" applyBorder="1" applyProtection="1"/>
    <xf numFmtId="0" fontId="2" fillId="2" borderId="8" xfId="0" applyFont="1" applyFill="1" applyBorder="1" applyProtection="1"/>
    <xf numFmtId="0" fontId="2" fillId="2" borderId="9" xfId="0" applyFont="1" applyFill="1" applyBorder="1" applyProtection="1"/>
    <xf numFmtId="44" fontId="2" fillId="2" borderId="9" xfId="1" applyFont="1" applyFill="1" applyBorder="1" applyProtection="1"/>
    <xf numFmtId="0" fontId="3" fillId="0" borderId="0" xfId="0" applyFont="1" applyAlignment="1"/>
    <xf numFmtId="0" fontId="4" fillId="0" borderId="0" xfId="0" applyFont="1" applyAlignment="1" applyProtection="1">
      <alignment horizontal="center"/>
    </xf>
    <xf numFmtId="0" fontId="6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3" fillId="0" borderId="0" xfId="0" applyFont="1"/>
    <xf numFmtId="0" fontId="2" fillId="0" borderId="0" xfId="0" applyFont="1" applyFill="1" applyAlignment="1" applyProtection="1">
      <alignment horizontal="right"/>
    </xf>
    <xf numFmtId="0" fontId="3" fillId="3" borderId="1" xfId="0" applyFont="1" applyFill="1" applyBorder="1" applyAlignment="1" applyProtection="1">
      <alignment horizontal="left"/>
      <protection locked="0"/>
    </xf>
    <xf numFmtId="0" fontId="2" fillId="0" borderId="0" xfId="0" applyFont="1" applyBorder="1" applyAlignment="1">
      <alignment horizontal="right"/>
    </xf>
    <xf numFmtId="44" fontId="3" fillId="4" borderId="0" xfId="0" applyNumberFormat="1" applyFont="1" applyFill="1" applyBorder="1" applyAlignment="1"/>
    <xf numFmtId="0" fontId="3" fillId="0" borderId="0" xfId="0" applyFont="1" applyBorder="1" applyAlignment="1"/>
    <xf numFmtId="164" fontId="3" fillId="3" borderId="2" xfId="0" applyNumberFormat="1" applyFont="1" applyFill="1" applyBorder="1" applyAlignment="1" applyProtection="1">
      <alignment horizontal="left"/>
      <protection locked="0"/>
    </xf>
    <xf numFmtId="0" fontId="3" fillId="3" borderId="2" xfId="0" applyFont="1" applyFill="1" applyBorder="1" applyAlignment="1" applyProtection="1">
      <alignment horizontal="left"/>
      <protection locked="0"/>
    </xf>
    <xf numFmtId="44" fontId="3" fillId="0" borderId="0" xfId="0" applyNumberFormat="1" applyFont="1" applyBorder="1" applyAlignment="1"/>
    <xf numFmtId="165" fontId="3" fillId="3" borderId="3" xfId="0" applyNumberFormat="1" applyFont="1" applyFill="1" applyBorder="1" applyAlignment="1" applyProtection="1">
      <alignment horizontal="left"/>
      <protection locked="0"/>
    </xf>
    <xf numFmtId="0" fontId="7" fillId="2" borderId="6" xfId="0" applyFont="1" applyFill="1" applyBorder="1" applyAlignment="1" applyProtection="1">
      <alignment horizontal="center" vertical="center"/>
    </xf>
    <xf numFmtId="0" fontId="2" fillId="2" borderId="5" xfId="0" applyFont="1" applyFill="1" applyBorder="1" applyAlignment="1" applyProtection="1">
      <alignment horizontal="center" vertical="center" wrapText="1"/>
    </xf>
    <xf numFmtId="0" fontId="3" fillId="0" borderId="0" xfId="0" applyFont="1" applyAlignment="1">
      <alignment vertical="center"/>
    </xf>
    <xf numFmtId="44" fontId="3" fillId="0" borderId="5" xfId="1" applyFont="1" applyBorder="1" applyProtection="1"/>
    <xf numFmtId="10" fontId="3" fillId="0" borderId="5" xfId="2" applyNumberFormat="1" applyFont="1" applyBorder="1" applyAlignment="1" applyProtection="1">
      <alignment horizontal="center"/>
    </xf>
    <xf numFmtId="10" fontId="3" fillId="0" borderId="5" xfId="2" applyNumberFormat="1" applyFont="1" applyBorder="1" applyProtection="1"/>
    <xf numFmtId="166" fontId="2" fillId="2" borderId="10" xfId="1" applyNumberFormat="1" applyFont="1" applyFill="1" applyBorder="1" applyProtection="1"/>
    <xf numFmtId="44" fontId="2" fillId="2" borderId="11" xfId="1" applyFont="1" applyFill="1" applyBorder="1" applyProtection="1"/>
    <xf numFmtId="0" fontId="10" fillId="0" borderId="0" xfId="0" applyFont="1"/>
    <xf numFmtId="3" fontId="3" fillId="3" borderId="5" xfId="0" applyNumberFormat="1" applyFont="1" applyFill="1" applyBorder="1" applyAlignment="1" applyProtection="1">
      <alignment horizontal="center"/>
      <protection locked="0"/>
    </xf>
    <xf numFmtId="0" fontId="5" fillId="0" borderId="12" xfId="0" applyFont="1" applyBorder="1" applyAlignment="1">
      <alignment horizontal="center" vertical="top" wrapText="1"/>
    </xf>
    <xf numFmtId="0" fontId="9" fillId="0" borderId="12" xfId="0" applyFont="1" applyBorder="1" applyAlignment="1">
      <alignment horizontal="center" vertical="top" wrapText="1"/>
    </xf>
    <xf numFmtId="0" fontId="9" fillId="0" borderId="12" xfId="0" applyFont="1" applyBorder="1" applyAlignment="1">
      <alignment wrapText="1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36"/>
  <sheetViews>
    <sheetView showGridLines="0" tabSelected="1" topLeftCell="C16" zoomScale="125" zoomScaleNormal="125" zoomScalePageLayoutView="125" workbookViewId="0">
      <selection activeCell="E27" sqref="E27"/>
    </sheetView>
  </sheetViews>
  <sheetFormatPr defaultColWidth="17.453125" defaultRowHeight="14.5" x14ac:dyDescent="0.35"/>
  <cols>
    <col min="1" max="1" width="4.453125" style="20" customWidth="1"/>
    <col min="2" max="2" width="33.1796875" style="20" customWidth="1"/>
    <col min="3" max="3" width="77.453125" style="20" customWidth="1"/>
    <col min="4" max="4" width="16.453125" style="20" bestFit="1" customWidth="1"/>
    <col min="5" max="5" width="13.453125" style="20" customWidth="1"/>
    <col min="6" max="6" width="16.453125" style="20" bestFit="1" customWidth="1"/>
    <col min="7" max="7" width="13.453125" style="20" customWidth="1"/>
    <col min="8" max="8" width="16.453125" style="20" bestFit="1" customWidth="1"/>
    <col min="9" max="9" width="13.453125" style="20" customWidth="1"/>
    <col min="10" max="10" width="16.453125" style="20" hidden="1" customWidth="1"/>
    <col min="11" max="11" width="13.453125" style="20" hidden="1" customWidth="1"/>
    <col min="12" max="12" width="16.453125" style="20" hidden="1" customWidth="1"/>
    <col min="13" max="13" width="13.453125" style="20" hidden="1" customWidth="1"/>
    <col min="14" max="14" width="16.453125" style="20" hidden="1" customWidth="1"/>
    <col min="15" max="15" width="13.453125" style="20" hidden="1" customWidth="1"/>
    <col min="16" max="16384" width="17.453125" style="20"/>
  </cols>
  <sheetData>
    <row r="1" spans="1:15" s="16" customFormat="1" ht="61.15" customHeight="1" x14ac:dyDescent="0.45">
      <c r="B1" s="17"/>
      <c r="C1" s="18" t="s">
        <v>61</v>
      </c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</row>
    <row r="2" spans="1:15" ht="25.9" customHeight="1" x14ac:dyDescent="0.35">
      <c r="B2" s="21" t="s">
        <v>56</v>
      </c>
      <c r="C2" s="22"/>
      <c r="D2" s="23" t="s">
        <v>0</v>
      </c>
      <c r="E2" s="24"/>
      <c r="F2" s="25"/>
      <c r="G2" s="25"/>
      <c r="H2" s="25"/>
      <c r="I2" s="25"/>
      <c r="J2" s="25"/>
      <c r="K2" s="25"/>
      <c r="L2" s="25"/>
      <c r="M2" s="25"/>
      <c r="N2" s="25"/>
      <c r="O2" s="25"/>
    </row>
    <row r="3" spans="1:15" ht="25.9" customHeight="1" x14ac:dyDescent="0.35">
      <c r="B3" s="21" t="s">
        <v>57</v>
      </c>
      <c r="C3" s="26"/>
      <c r="D3" s="23" t="s">
        <v>1</v>
      </c>
      <c r="E3" s="39"/>
      <c r="F3" s="25"/>
      <c r="G3" s="25"/>
      <c r="H3" s="25"/>
      <c r="I3" s="25"/>
      <c r="J3" s="25"/>
      <c r="K3" s="25"/>
      <c r="L3" s="25"/>
      <c r="M3" s="25"/>
      <c r="N3" s="25"/>
      <c r="O3" s="25"/>
    </row>
    <row r="4" spans="1:15" ht="25.9" customHeight="1" x14ac:dyDescent="0.35">
      <c r="B4" s="21" t="s">
        <v>58</v>
      </c>
      <c r="C4" s="27"/>
      <c r="D4" s="23" t="s">
        <v>2</v>
      </c>
      <c r="E4" s="28"/>
      <c r="F4" s="25"/>
      <c r="G4" s="25"/>
      <c r="H4" s="25"/>
      <c r="I4" s="25"/>
      <c r="J4" s="25"/>
      <c r="K4" s="25"/>
      <c r="L4" s="25"/>
      <c r="M4" s="25"/>
      <c r="N4" s="25"/>
      <c r="O4" s="25"/>
    </row>
    <row r="5" spans="1:15" ht="25.9" customHeight="1" x14ac:dyDescent="0.35">
      <c r="B5" s="21"/>
      <c r="C5" s="27"/>
      <c r="D5" s="23"/>
      <c r="E5" s="28"/>
      <c r="F5" s="25"/>
      <c r="G5" s="25"/>
      <c r="H5" s="25"/>
      <c r="I5" s="25"/>
      <c r="J5" s="25"/>
      <c r="K5" s="25"/>
      <c r="L5" s="25"/>
      <c r="M5" s="25"/>
      <c r="N5" s="25"/>
      <c r="O5" s="25"/>
    </row>
    <row r="6" spans="1:15" ht="25.9" customHeight="1" x14ac:dyDescent="0.35">
      <c r="B6" s="21" t="s">
        <v>59</v>
      </c>
      <c r="C6" s="27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</row>
    <row r="7" spans="1:15" ht="25.9" customHeight="1" x14ac:dyDescent="0.35">
      <c r="B7" s="21" t="s">
        <v>60</v>
      </c>
      <c r="C7" s="29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</row>
    <row r="8" spans="1:15" ht="15" customHeight="1" x14ac:dyDescent="0.35">
      <c r="B8" s="9"/>
      <c r="E8" s="9"/>
    </row>
    <row r="9" spans="1:15" s="32" customFormat="1" ht="29" x14ac:dyDescent="0.35">
      <c r="A9" s="1"/>
      <c r="B9" s="2" t="s">
        <v>3</v>
      </c>
      <c r="C9" s="30" t="s">
        <v>4</v>
      </c>
      <c r="D9" s="31" t="s">
        <v>16</v>
      </c>
      <c r="E9" s="31" t="s">
        <v>9</v>
      </c>
      <c r="F9" s="31" t="s">
        <v>10</v>
      </c>
      <c r="G9" s="2" t="s">
        <v>11</v>
      </c>
      <c r="H9" s="31" t="s">
        <v>12</v>
      </c>
      <c r="I9" s="2" t="s">
        <v>11</v>
      </c>
      <c r="J9" s="31" t="s">
        <v>13</v>
      </c>
      <c r="K9" s="2" t="s">
        <v>11</v>
      </c>
      <c r="L9" s="31" t="s">
        <v>14</v>
      </c>
      <c r="M9" s="2" t="s">
        <v>11</v>
      </c>
      <c r="N9" s="31" t="s">
        <v>15</v>
      </c>
      <c r="O9" s="2" t="s">
        <v>11</v>
      </c>
    </row>
    <row r="10" spans="1:15" ht="43.5" x14ac:dyDescent="0.35">
      <c r="A10" s="3">
        <v>1</v>
      </c>
      <c r="B10" s="4" t="s">
        <v>17</v>
      </c>
      <c r="C10" s="5" t="s">
        <v>18</v>
      </c>
      <c r="D10" s="6"/>
      <c r="E10" s="33">
        <f t="shared" ref="E10:E30" si="0">(D10-F10-H10-J10-L10-N10)</f>
        <v>0</v>
      </c>
      <c r="F10" s="6"/>
      <c r="G10" s="34" t="str">
        <f>IF(D10=0,"",(SUM(F10/D10)))</f>
        <v/>
      </c>
      <c r="H10" s="6"/>
      <c r="I10" s="35" t="str">
        <f>IF(H10=0,"",((F10+H10)/D10))</f>
        <v/>
      </c>
      <c r="J10" s="6"/>
      <c r="K10" s="35" t="str">
        <f>IF(J10=0,"",((F10+H10+J10)/D10))</f>
        <v/>
      </c>
      <c r="L10" s="6"/>
      <c r="M10" s="35" t="str">
        <f>IF(L10=0,"",((F10+H10+J10+L10)/D10))</f>
        <v/>
      </c>
      <c r="N10" s="6"/>
      <c r="O10" s="35" t="str">
        <f t="shared" ref="O10:O30" si="1">IF(N10=0,"",((F10+H10+J10+L10+N10)/D10))</f>
        <v/>
      </c>
    </row>
    <row r="11" spans="1:15" x14ac:dyDescent="0.35">
      <c r="A11" s="3">
        <v>2</v>
      </c>
      <c r="B11" s="4" t="s">
        <v>19</v>
      </c>
      <c r="C11" s="5"/>
      <c r="D11" s="6"/>
      <c r="E11" s="33">
        <f t="shared" si="0"/>
        <v>0</v>
      </c>
      <c r="F11" s="6"/>
      <c r="G11" s="34" t="str">
        <f t="shared" ref="G11:G30" si="2">IF(D11=0,"",(SUM(F11/D11)))</f>
        <v/>
      </c>
      <c r="H11" s="6"/>
      <c r="I11" s="35" t="str">
        <f t="shared" ref="I11:I30" si="3">IF(H11=0,"",((F11+H11)/D11))</f>
        <v/>
      </c>
      <c r="J11" s="6"/>
      <c r="K11" s="35" t="str">
        <f t="shared" ref="K11:K30" si="4">IF(J11=0,"",((F11+H11+J11)/D11))</f>
        <v/>
      </c>
      <c r="L11" s="6"/>
      <c r="M11" s="35" t="str">
        <f t="shared" ref="M11:M30" si="5">IF(L11=0,"",((F11+H11+J11+L11)/D11))</f>
        <v/>
      </c>
      <c r="N11" s="6"/>
      <c r="O11" s="35" t="str">
        <f t="shared" si="1"/>
        <v/>
      </c>
    </row>
    <row r="12" spans="1:15" x14ac:dyDescent="0.35">
      <c r="A12" s="3">
        <v>3</v>
      </c>
      <c r="B12" s="4" t="s">
        <v>20</v>
      </c>
      <c r="C12" s="5" t="s">
        <v>48</v>
      </c>
      <c r="D12" s="6"/>
      <c r="E12" s="33">
        <f t="shared" si="0"/>
        <v>0</v>
      </c>
      <c r="F12" s="6"/>
      <c r="G12" s="34" t="str">
        <f>IF(D12=0,"",(SUM(F12/D12)))</f>
        <v/>
      </c>
      <c r="H12" s="6"/>
      <c r="I12" s="35" t="str">
        <f t="shared" si="3"/>
        <v/>
      </c>
      <c r="J12" s="6"/>
      <c r="K12" s="35" t="str">
        <f t="shared" si="4"/>
        <v/>
      </c>
      <c r="L12" s="6"/>
      <c r="M12" s="35" t="str">
        <f t="shared" si="5"/>
        <v/>
      </c>
      <c r="N12" s="6"/>
      <c r="O12" s="35" t="str">
        <f t="shared" si="1"/>
        <v/>
      </c>
    </row>
    <row r="13" spans="1:15" x14ac:dyDescent="0.35">
      <c r="A13" s="3">
        <v>4</v>
      </c>
      <c r="B13" s="4" t="s">
        <v>21</v>
      </c>
      <c r="C13" s="5" t="s">
        <v>49</v>
      </c>
      <c r="D13" s="6"/>
      <c r="E13" s="33">
        <f t="shared" si="0"/>
        <v>0</v>
      </c>
      <c r="F13" s="6"/>
      <c r="G13" s="34" t="str">
        <f t="shared" si="2"/>
        <v/>
      </c>
      <c r="H13" s="6"/>
      <c r="I13" s="35" t="str">
        <f t="shared" si="3"/>
        <v/>
      </c>
      <c r="J13" s="6"/>
      <c r="K13" s="35" t="str">
        <f t="shared" si="4"/>
        <v/>
      </c>
      <c r="L13" s="6"/>
      <c r="M13" s="35" t="str">
        <f t="shared" si="5"/>
        <v/>
      </c>
      <c r="N13" s="6"/>
      <c r="O13" s="35" t="str">
        <f t="shared" si="1"/>
        <v/>
      </c>
    </row>
    <row r="14" spans="1:15" ht="29" x14ac:dyDescent="0.35">
      <c r="A14" s="3">
        <v>5</v>
      </c>
      <c r="B14" s="4" t="s">
        <v>22</v>
      </c>
      <c r="C14" s="5" t="s">
        <v>50</v>
      </c>
      <c r="D14" s="6"/>
      <c r="E14" s="33">
        <f t="shared" si="0"/>
        <v>0</v>
      </c>
      <c r="F14" s="6"/>
      <c r="G14" s="34" t="str">
        <f t="shared" si="2"/>
        <v/>
      </c>
      <c r="H14" s="6"/>
      <c r="I14" s="35" t="str">
        <f t="shared" si="3"/>
        <v/>
      </c>
      <c r="J14" s="6"/>
      <c r="K14" s="35" t="str">
        <f t="shared" si="4"/>
        <v/>
      </c>
      <c r="L14" s="6"/>
      <c r="M14" s="35" t="str">
        <f t="shared" si="5"/>
        <v/>
      </c>
      <c r="N14" s="6"/>
      <c r="O14" s="35" t="str">
        <f t="shared" si="1"/>
        <v/>
      </c>
    </row>
    <row r="15" spans="1:15" x14ac:dyDescent="0.35">
      <c r="A15" s="3">
        <v>6</v>
      </c>
      <c r="B15" s="4" t="s">
        <v>23</v>
      </c>
      <c r="C15" s="5" t="s">
        <v>51</v>
      </c>
      <c r="D15" s="6"/>
      <c r="E15" s="33">
        <f t="shared" si="0"/>
        <v>0</v>
      </c>
      <c r="F15" s="6"/>
      <c r="G15" s="34" t="str">
        <f t="shared" si="2"/>
        <v/>
      </c>
      <c r="H15" s="6"/>
      <c r="I15" s="35" t="str">
        <f t="shared" si="3"/>
        <v/>
      </c>
      <c r="J15" s="6"/>
      <c r="K15" s="35" t="str">
        <f t="shared" si="4"/>
        <v/>
      </c>
      <c r="L15" s="6"/>
      <c r="M15" s="35" t="str">
        <f t="shared" si="5"/>
        <v/>
      </c>
      <c r="N15" s="6"/>
      <c r="O15" s="35" t="str">
        <f t="shared" si="1"/>
        <v/>
      </c>
    </row>
    <row r="16" spans="1:15" ht="29" x14ac:dyDescent="0.35">
      <c r="A16" s="3">
        <v>7</v>
      </c>
      <c r="B16" s="4" t="s">
        <v>24</v>
      </c>
      <c r="C16" s="5" t="s">
        <v>52</v>
      </c>
      <c r="D16" s="6"/>
      <c r="E16" s="33">
        <f t="shared" si="0"/>
        <v>0</v>
      </c>
      <c r="F16" s="6"/>
      <c r="G16" s="34" t="str">
        <f t="shared" si="2"/>
        <v/>
      </c>
      <c r="H16" s="6"/>
      <c r="I16" s="35" t="str">
        <f t="shared" si="3"/>
        <v/>
      </c>
      <c r="J16" s="6"/>
      <c r="K16" s="35" t="str">
        <f t="shared" si="4"/>
        <v/>
      </c>
      <c r="L16" s="6"/>
      <c r="M16" s="35" t="str">
        <f t="shared" si="5"/>
        <v/>
      </c>
      <c r="N16" s="6"/>
      <c r="O16" s="35" t="str">
        <f t="shared" si="1"/>
        <v/>
      </c>
    </row>
    <row r="17" spans="1:15" ht="29" x14ac:dyDescent="0.35">
      <c r="A17" s="3">
        <v>8</v>
      </c>
      <c r="B17" s="4" t="s">
        <v>25</v>
      </c>
      <c r="C17" s="5" t="s">
        <v>53</v>
      </c>
      <c r="D17" s="6"/>
      <c r="E17" s="33">
        <f t="shared" si="0"/>
        <v>0</v>
      </c>
      <c r="F17" s="6"/>
      <c r="G17" s="34" t="str">
        <f t="shared" si="2"/>
        <v/>
      </c>
      <c r="H17" s="6"/>
      <c r="I17" s="35" t="str">
        <f t="shared" si="3"/>
        <v/>
      </c>
      <c r="J17" s="6"/>
      <c r="K17" s="35" t="str">
        <f t="shared" si="4"/>
        <v/>
      </c>
      <c r="L17" s="6"/>
      <c r="M17" s="35" t="str">
        <f t="shared" si="5"/>
        <v/>
      </c>
      <c r="N17" s="6"/>
      <c r="O17" s="35" t="str">
        <f t="shared" si="1"/>
        <v/>
      </c>
    </row>
    <row r="18" spans="1:15" ht="29" x14ac:dyDescent="0.35">
      <c r="A18" s="3">
        <v>9</v>
      </c>
      <c r="B18" s="4" t="s">
        <v>26</v>
      </c>
      <c r="C18" s="5" t="s">
        <v>47</v>
      </c>
      <c r="D18" s="6"/>
      <c r="E18" s="33">
        <f t="shared" si="0"/>
        <v>0</v>
      </c>
      <c r="F18" s="6"/>
      <c r="G18" s="34" t="str">
        <f t="shared" si="2"/>
        <v/>
      </c>
      <c r="H18" s="6"/>
      <c r="I18" s="35" t="str">
        <f t="shared" si="3"/>
        <v/>
      </c>
      <c r="J18" s="6"/>
      <c r="K18" s="35" t="str">
        <f t="shared" si="4"/>
        <v/>
      </c>
      <c r="L18" s="6"/>
      <c r="M18" s="35" t="str">
        <f t="shared" si="5"/>
        <v/>
      </c>
      <c r="N18" s="6"/>
      <c r="O18" s="35" t="str">
        <f t="shared" si="1"/>
        <v/>
      </c>
    </row>
    <row r="19" spans="1:15" x14ac:dyDescent="0.35">
      <c r="A19" s="3">
        <v>10</v>
      </c>
      <c r="B19" s="4" t="s">
        <v>5</v>
      </c>
      <c r="C19" s="5" t="s">
        <v>46</v>
      </c>
      <c r="D19" s="6"/>
      <c r="E19" s="33">
        <f t="shared" si="0"/>
        <v>0</v>
      </c>
      <c r="F19" s="6"/>
      <c r="G19" s="34" t="str">
        <f t="shared" si="2"/>
        <v/>
      </c>
      <c r="H19" s="6"/>
      <c r="I19" s="35" t="str">
        <f t="shared" si="3"/>
        <v/>
      </c>
      <c r="J19" s="6"/>
      <c r="K19" s="35" t="str">
        <f t="shared" si="4"/>
        <v/>
      </c>
      <c r="L19" s="6"/>
      <c r="M19" s="35" t="str">
        <f t="shared" si="5"/>
        <v/>
      </c>
      <c r="N19" s="6"/>
      <c r="O19" s="35" t="str">
        <f t="shared" si="1"/>
        <v/>
      </c>
    </row>
    <row r="20" spans="1:15" x14ac:dyDescent="0.35">
      <c r="A20" s="3">
        <v>11</v>
      </c>
      <c r="B20" s="4" t="s">
        <v>27</v>
      </c>
      <c r="C20" s="5" t="s">
        <v>45</v>
      </c>
      <c r="D20" s="6"/>
      <c r="E20" s="33">
        <f t="shared" si="0"/>
        <v>0</v>
      </c>
      <c r="F20" s="6"/>
      <c r="G20" s="34" t="str">
        <f t="shared" si="2"/>
        <v/>
      </c>
      <c r="H20" s="6"/>
      <c r="I20" s="35" t="str">
        <f t="shared" si="3"/>
        <v/>
      </c>
      <c r="J20" s="6"/>
      <c r="K20" s="35" t="str">
        <f t="shared" si="4"/>
        <v/>
      </c>
      <c r="L20" s="6"/>
      <c r="M20" s="35" t="str">
        <f t="shared" si="5"/>
        <v/>
      </c>
      <c r="N20" s="6"/>
      <c r="O20" s="35" t="str">
        <f t="shared" si="1"/>
        <v/>
      </c>
    </row>
    <row r="21" spans="1:15" x14ac:dyDescent="0.35">
      <c r="A21" s="3">
        <v>12</v>
      </c>
      <c r="B21" s="4" t="s">
        <v>28</v>
      </c>
      <c r="C21" s="5" t="s">
        <v>54</v>
      </c>
      <c r="D21" s="6"/>
      <c r="E21" s="33">
        <f t="shared" si="0"/>
        <v>0</v>
      </c>
      <c r="F21" s="6"/>
      <c r="G21" s="34" t="str">
        <f t="shared" si="2"/>
        <v/>
      </c>
      <c r="H21" s="6"/>
      <c r="I21" s="35" t="str">
        <f t="shared" si="3"/>
        <v/>
      </c>
      <c r="J21" s="6"/>
      <c r="K21" s="35" t="str">
        <f t="shared" si="4"/>
        <v/>
      </c>
      <c r="L21" s="6"/>
      <c r="M21" s="35" t="str">
        <f t="shared" si="5"/>
        <v/>
      </c>
      <c r="N21" s="6"/>
      <c r="O21" s="35" t="str">
        <f t="shared" si="1"/>
        <v/>
      </c>
    </row>
    <row r="22" spans="1:15" x14ac:dyDescent="0.35">
      <c r="A22" s="3">
        <v>13</v>
      </c>
      <c r="B22" s="4" t="s">
        <v>29</v>
      </c>
      <c r="C22" s="5" t="s">
        <v>55</v>
      </c>
      <c r="D22" s="6"/>
      <c r="E22" s="33">
        <f t="shared" si="0"/>
        <v>0</v>
      </c>
      <c r="F22" s="6"/>
      <c r="G22" s="34" t="str">
        <f t="shared" si="2"/>
        <v/>
      </c>
      <c r="H22" s="6"/>
      <c r="I22" s="35" t="str">
        <f t="shared" si="3"/>
        <v/>
      </c>
      <c r="J22" s="6"/>
      <c r="K22" s="35" t="str">
        <f t="shared" si="4"/>
        <v/>
      </c>
      <c r="L22" s="6"/>
      <c r="M22" s="35" t="str">
        <f t="shared" si="5"/>
        <v/>
      </c>
      <c r="N22" s="6"/>
      <c r="O22" s="35" t="str">
        <f t="shared" si="1"/>
        <v/>
      </c>
    </row>
    <row r="23" spans="1:15" x14ac:dyDescent="0.35">
      <c r="A23" s="3">
        <v>14</v>
      </c>
      <c r="B23" s="4" t="s">
        <v>30</v>
      </c>
      <c r="C23" s="5" t="s">
        <v>44</v>
      </c>
      <c r="D23" s="6"/>
      <c r="E23" s="33">
        <f t="shared" si="0"/>
        <v>0</v>
      </c>
      <c r="F23" s="6"/>
      <c r="G23" s="34" t="str">
        <f t="shared" si="2"/>
        <v/>
      </c>
      <c r="H23" s="6"/>
      <c r="I23" s="35" t="str">
        <f t="shared" si="3"/>
        <v/>
      </c>
      <c r="J23" s="6"/>
      <c r="K23" s="35" t="str">
        <f t="shared" si="4"/>
        <v/>
      </c>
      <c r="L23" s="6"/>
      <c r="M23" s="35" t="str">
        <f t="shared" si="5"/>
        <v/>
      </c>
      <c r="N23" s="6"/>
      <c r="O23" s="35" t="str">
        <f t="shared" si="1"/>
        <v/>
      </c>
    </row>
    <row r="24" spans="1:15" x14ac:dyDescent="0.35">
      <c r="A24" s="3">
        <v>15</v>
      </c>
      <c r="B24" s="4" t="s">
        <v>31</v>
      </c>
      <c r="C24" s="5" t="s">
        <v>43</v>
      </c>
      <c r="D24" s="6"/>
      <c r="E24" s="33">
        <f t="shared" si="0"/>
        <v>0</v>
      </c>
      <c r="F24" s="6"/>
      <c r="G24" s="34" t="str">
        <f t="shared" si="2"/>
        <v/>
      </c>
      <c r="H24" s="6"/>
      <c r="I24" s="35" t="str">
        <f t="shared" si="3"/>
        <v/>
      </c>
      <c r="J24" s="6"/>
      <c r="K24" s="35" t="str">
        <f t="shared" si="4"/>
        <v/>
      </c>
      <c r="L24" s="6"/>
      <c r="M24" s="35" t="str">
        <f t="shared" si="5"/>
        <v/>
      </c>
      <c r="N24" s="6"/>
      <c r="O24" s="35" t="str">
        <f t="shared" si="1"/>
        <v/>
      </c>
    </row>
    <row r="25" spans="1:15" x14ac:dyDescent="0.35">
      <c r="A25" s="3">
        <v>16</v>
      </c>
      <c r="B25" s="4" t="s">
        <v>32</v>
      </c>
      <c r="C25" s="5" t="s">
        <v>42</v>
      </c>
      <c r="D25" s="6"/>
      <c r="E25" s="33">
        <f t="shared" si="0"/>
        <v>0</v>
      </c>
      <c r="F25" s="6"/>
      <c r="G25" s="34" t="str">
        <f t="shared" si="2"/>
        <v/>
      </c>
      <c r="H25" s="6"/>
      <c r="I25" s="35" t="str">
        <f t="shared" si="3"/>
        <v/>
      </c>
      <c r="J25" s="6"/>
      <c r="K25" s="35" t="str">
        <f t="shared" si="4"/>
        <v/>
      </c>
      <c r="L25" s="6"/>
      <c r="M25" s="35" t="str">
        <f t="shared" si="5"/>
        <v/>
      </c>
      <c r="N25" s="6"/>
      <c r="O25" s="35" t="str">
        <f t="shared" si="1"/>
        <v/>
      </c>
    </row>
    <row r="26" spans="1:15" ht="29" x14ac:dyDescent="0.35">
      <c r="A26" s="3">
        <v>17</v>
      </c>
      <c r="B26" s="4" t="s">
        <v>33</v>
      </c>
      <c r="C26" s="5" t="s">
        <v>41</v>
      </c>
      <c r="D26" s="6"/>
      <c r="E26" s="33">
        <f t="shared" si="0"/>
        <v>0</v>
      </c>
      <c r="F26" s="6"/>
      <c r="G26" s="34" t="str">
        <f t="shared" si="2"/>
        <v/>
      </c>
      <c r="H26" s="6"/>
      <c r="I26" s="35" t="str">
        <f t="shared" si="3"/>
        <v/>
      </c>
      <c r="J26" s="6"/>
      <c r="K26" s="35" t="str">
        <f t="shared" si="4"/>
        <v/>
      </c>
      <c r="L26" s="6"/>
      <c r="M26" s="35" t="str">
        <f t="shared" si="5"/>
        <v/>
      </c>
      <c r="N26" s="6"/>
      <c r="O26" s="35" t="str">
        <f t="shared" si="1"/>
        <v/>
      </c>
    </row>
    <row r="27" spans="1:15" x14ac:dyDescent="0.35">
      <c r="A27" s="3">
        <v>18</v>
      </c>
      <c r="B27" s="4" t="s">
        <v>34</v>
      </c>
      <c r="C27" s="5" t="s">
        <v>40</v>
      </c>
      <c r="D27" s="6"/>
      <c r="E27" s="33">
        <f t="shared" si="0"/>
        <v>0</v>
      </c>
      <c r="F27" s="6"/>
      <c r="G27" s="34" t="str">
        <f t="shared" si="2"/>
        <v/>
      </c>
      <c r="H27" s="6"/>
      <c r="I27" s="35" t="str">
        <f t="shared" si="3"/>
        <v/>
      </c>
      <c r="J27" s="6"/>
      <c r="K27" s="35" t="str">
        <f t="shared" si="4"/>
        <v/>
      </c>
      <c r="L27" s="6"/>
      <c r="M27" s="35" t="str">
        <f t="shared" si="5"/>
        <v/>
      </c>
      <c r="N27" s="6"/>
      <c r="O27" s="35" t="str">
        <f t="shared" si="1"/>
        <v/>
      </c>
    </row>
    <row r="28" spans="1:15" x14ac:dyDescent="0.35">
      <c r="A28" s="3">
        <v>19</v>
      </c>
      <c r="B28" s="4" t="s">
        <v>6</v>
      </c>
      <c r="C28" s="5" t="s">
        <v>39</v>
      </c>
      <c r="D28" s="6"/>
      <c r="E28" s="33">
        <f t="shared" si="0"/>
        <v>0</v>
      </c>
      <c r="F28" s="6"/>
      <c r="G28" s="34" t="str">
        <f t="shared" si="2"/>
        <v/>
      </c>
      <c r="H28" s="6"/>
      <c r="I28" s="35" t="str">
        <f t="shared" si="3"/>
        <v/>
      </c>
      <c r="J28" s="6"/>
      <c r="K28" s="35" t="str">
        <f t="shared" si="4"/>
        <v/>
      </c>
      <c r="L28" s="6"/>
      <c r="M28" s="35" t="str">
        <f t="shared" si="5"/>
        <v/>
      </c>
      <c r="N28" s="6"/>
      <c r="O28" s="35" t="str">
        <f t="shared" si="1"/>
        <v/>
      </c>
    </row>
    <row r="29" spans="1:15" x14ac:dyDescent="0.35">
      <c r="A29" s="3">
        <v>20</v>
      </c>
      <c r="B29" s="4" t="s">
        <v>35</v>
      </c>
      <c r="C29" s="5" t="s">
        <v>38</v>
      </c>
      <c r="D29" s="6"/>
      <c r="E29" s="33">
        <f t="shared" si="0"/>
        <v>0</v>
      </c>
      <c r="F29" s="6"/>
      <c r="G29" s="34" t="str">
        <f t="shared" si="2"/>
        <v/>
      </c>
      <c r="H29" s="6"/>
      <c r="I29" s="35" t="str">
        <f t="shared" si="3"/>
        <v/>
      </c>
      <c r="J29" s="6"/>
      <c r="K29" s="35" t="str">
        <f t="shared" si="4"/>
        <v/>
      </c>
      <c r="L29" s="6"/>
      <c r="M29" s="35" t="str">
        <f t="shared" si="5"/>
        <v/>
      </c>
      <c r="N29" s="6"/>
      <c r="O29" s="35" t="str">
        <f t="shared" si="1"/>
        <v/>
      </c>
    </row>
    <row r="30" spans="1:15" ht="15" thickBot="1" x14ac:dyDescent="0.4">
      <c r="A30" s="3">
        <v>21</v>
      </c>
      <c r="B30" s="4" t="s">
        <v>36</v>
      </c>
      <c r="C30" s="5" t="s">
        <v>37</v>
      </c>
      <c r="D30" s="6"/>
      <c r="E30" s="33">
        <f t="shared" si="0"/>
        <v>0</v>
      </c>
      <c r="F30" s="6"/>
      <c r="G30" s="34" t="str">
        <f t="shared" si="2"/>
        <v/>
      </c>
      <c r="H30" s="6"/>
      <c r="I30" s="35" t="str">
        <f t="shared" si="3"/>
        <v/>
      </c>
      <c r="J30" s="6"/>
      <c r="K30" s="35" t="str">
        <f t="shared" si="4"/>
        <v/>
      </c>
      <c r="L30" s="6"/>
      <c r="M30" s="35" t="str">
        <f t="shared" si="5"/>
        <v/>
      </c>
      <c r="N30" s="6"/>
      <c r="O30" s="35" t="str">
        <f t="shared" si="1"/>
        <v/>
      </c>
    </row>
    <row r="31" spans="1:15" x14ac:dyDescent="0.35">
      <c r="A31" s="9"/>
      <c r="B31" s="10" t="s">
        <v>8</v>
      </c>
      <c r="C31" s="11"/>
      <c r="D31" s="12">
        <f>SUM(D10:D30)</f>
        <v>0</v>
      </c>
      <c r="E31" s="12">
        <f>SUM(E10:E30)</f>
        <v>0</v>
      </c>
      <c r="F31" s="12">
        <f>SUM(F10:F30)</f>
        <v>0</v>
      </c>
      <c r="G31" s="36" t="str">
        <f>IF(F31=0,"-",((F31/D31)))</f>
        <v>-</v>
      </c>
      <c r="H31" s="12">
        <f>SUM(H10:H30)</f>
        <v>0</v>
      </c>
      <c r="I31" s="36" t="str">
        <f>IF(H31=0,"-",((F31+H31)/$D$31))</f>
        <v>-</v>
      </c>
      <c r="J31" s="12">
        <f>SUM(J10:J30)</f>
        <v>0</v>
      </c>
      <c r="K31" s="36" t="str">
        <f>IF(J31=0,"-",((F31+H31+J31)/$D$31))</f>
        <v>-</v>
      </c>
      <c r="L31" s="12">
        <f>SUM(L10:L30)</f>
        <v>0</v>
      </c>
      <c r="M31" s="36" t="str">
        <f>IF(L31=0,"-",((F31+H31+J31+L31)/$D$31))</f>
        <v>-</v>
      </c>
      <c r="N31" s="12">
        <f>SUM(N10:N30)</f>
        <v>0</v>
      </c>
      <c r="O31" s="36" t="str">
        <f>IF(N31=0,"-",((F31+H31+J31+L31+N31)/$D$31))</f>
        <v>-</v>
      </c>
    </row>
    <row r="32" spans="1:15" x14ac:dyDescent="0.35">
      <c r="A32" s="9"/>
      <c r="B32" s="4"/>
      <c r="C32" s="7"/>
      <c r="D32" s="8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</row>
    <row r="33" spans="1:15" ht="15" thickBot="1" x14ac:dyDescent="0.4">
      <c r="A33" s="9"/>
      <c r="B33" s="4"/>
      <c r="C33" s="7"/>
      <c r="D33" s="8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</row>
    <row r="34" spans="1:15" ht="33" customHeight="1" x14ac:dyDescent="0.35">
      <c r="A34" s="9"/>
      <c r="B34" s="13" t="s">
        <v>7</v>
      </c>
      <c r="C34" s="14"/>
      <c r="D34" s="15">
        <f>SUM(D31:D33)</f>
        <v>0</v>
      </c>
      <c r="E34" s="15"/>
      <c r="F34" s="15">
        <f>D34-F31</f>
        <v>0</v>
      </c>
      <c r="G34" s="15"/>
      <c r="H34" s="15">
        <f>D34-F31-H31</f>
        <v>0</v>
      </c>
      <c r="I34" s="15"/>
      <c r="J34" s="15">
        <f>D34-F31-H31-J31</f>
        <v>0</v>
      </c>
      <c r="K34" s="15"/>
      <c r="L34" s="15">
        <f>D34-F31-H31-J31-L31</f>
        <v>0</v>
      </c>
      <c r="M34" s="15"/>
      <c r="N34" s="15">
        <f>D34-F31-H31-J31-L31-N31</f>
        <v>0</v>
      </c>
      <c r="O34" s="37"/>
    </row>
    <row r="35" spans="1:15" ht="67.900000000000006" customHeight="1" x14ac:dyDescent="0.5">
      <c r="B35" s="40"/>
      <c r="C35" s="41"/>
      <c r="D35" s="41"/>
      <c r="E35" s="41"/>
      <c r="F35" s="41"/>
      <c r="G35" s="41"/>
      <c r="H35" s="41"/>
      <c r="I35" s="42"/>
      <c r="J35" s="42"/>
      <c r="K35" s="42"/>
      <c r="L35" s="42"/>
      <c r="M35" s="42"/>
      <c r="N35" s="42"/>
      <c r="O35" s="42"/>
    </row>
    <row r="36" spans="1:15" x14ac:dyDescent="0.35">
      <c r="B36" s="38"/>
    </row>
  </sheetData>
  <mergeCells count="1">
    <mergeCell ref="B35:O35"/>
  </mergeCells>
  <conditionalFormatting sqref="C11">
    <cfRule type="top10" priority="1" rank="10"/>
  </conditionalFormatting>
  <pageMargins left="0.25" right="0.25" top="0.75" bottom="0.75" header="0.3" footer="0.3"/>
  <pageSetup paperSize="5" scale="8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Draw 1-5</vt:lpstr>
      <vt:lpstr>'Draw 1-5'!Print_Area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 Birch</dc:creator>
  <cp:lastModifiedBy>Natasha Reali</cp:lastModifiedBy>
  <cp:lastPrinted>2018-07-26T19:59:06Z</cp:lastPrinted>
  <dcterms:created xsi:type="dcterms:W3CDTF">2018-04-02T18:58:51Z</dcterms:created>
  <dcterms:modified xsi:type="dcterms:W3CDTF">2020-10-09T17:01:17Z</dcterms:modified>
</cp:coreProperties>
</file>